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Terviseamet/Paldiski mnt 81/Muudatus nr 8/"/>
    </mc:Choice>
  </mc:AlternateContent>
  <xr:revisionPtr revIDLastSave="51" documentId="13_ncr:1_{9EF6F44F-8183-445D-84D5-9C1F2FDC76EC}" xr6:coauthVersionLast="47" xr6:coauthVersionMax="47" xr10:uidLastSave="{12E9D3F8-B2ED-4282-B599-0E9F42F831C0}"/>
  <bookViews>
    <workbookView xWindow="-120" yWindow="-120" windowWidth="29040" windowHeight="176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E25" i="2" s="1"/>
  <c r="E24" i="2"/>
  <c r="E22" i="2"/>
  <c r="E21" i="2" l="1"/>
  <c r="E26" i="2" l="1"/>
  <c r="E27" i="2" l="1"/>
  <c r="E28" i="2" s="1"/>
</calcChain>
</file>

<file path=xl/sharedStrings.xml><?xml version="1.0" encoding="utf-8"?>
<sst xmlns="http://schemas.openxmlformats.org/spreadsheetml/2006/main" count="28" uniqueCount="27">
  <si>
    <t>Lisa nr 1</t>
  </si>
  <si>
    <t>Üürilepingu nr Ü9170/15 lisale nr 6.3</t>
  </si>
  <si>
    <t>Tööde loetelu ja eeldatav maksumus - Paldiski mnt 81, Tallinn</t>
  </si>
  <si>
    <t>Labori sisekliima tööd</t>
  </si>
  <si>
    <t>Jrk
nr</t>
  </si>
  <si>
    <t xml:space="preserve">Töö nimetus </t>
  </si>
  <si>
    <t>Eeldatav maksumus, EUR, km-ta</t>
  </si>
  <si>
    <t>Ventilatsiooni agregaatidele võimsamad ventilaatori mootorid</t>
  </si>
  <si>
    <t>Ventilatsiooni agregaatidele uute jahutuskalorifeeride paigaldamine koos uue segamissõlmega</t>
  </si>
  <si>
    <t>Ventilatsiooni agregaatidele uute järelküttekalorifeeride paigaldamine koos uue segamissõlmega</t>
  </si>
  <si>
    <t>Uue jahutustorustiku ehitamine jahutussõlm-ventilatsioonikamber  koos temperatuurireguleerimise ja tsirkulatsioonipumbaga</t>
  </si>
  <si>
    <t>Uue jahutustorustiku ehitamine jahutussõlm-külmajaam</t>
  </si>
  <si>
    <t>Külmajaam ja selle paigaldamine</t>
  </si>
  <si>
    <t>Elektrisüsteem</t>
  </si>
  <si>
    <t>Automaatikasüsteem</t>
  </si>
  <si>
    <t>Rootor kuivatid ja nende paigaldamine</t>
  </si>
  <si>
    <t>Lisa jahutuskalorifeerid ja jahutustorustiku vedamine</t>
  </si>
  <si>
    <t>REMONTTÖÖDE KOMPONENDIST KAETAV osa km-ta</t>
  </si>
  <si>
    <t>Tööde maksumus (millest on maha arvestatud remonttööde komponentist kaetav osa) km-ta</t>
  </si>
  <si>
    <t>RKAS korraldustasu</t>
  </si>
  <si>
    <t>Tööde maksumus (ÜÜRNIK HÜVITAB KAPITALIKOMPONENDINA) km-ta:</t>
  </si>
  <si>
    <t>Tööde maksumus kokku km-ta</t>
  </si>
  <si>
    <t>Käibemaks</t>
  </si>
  <si>
    <t>Tööde maksumus kokku koos km-ga</t>
  </si>
  <si>
    <t>Tööde maksumus kokku</t>
  </si>
  <si>
    <t>Projekteerimine</t>
  </si>
  <si>
    <t>Lepingu ajaks, etteantud ruumidesse kuivatite rentimine/hankimine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</si>
</sst>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0" applyFont="1" applyAlignment="1">
      <alignment vertical="center"/>
    </xf>
    <xf numFmtId="0" fontId="3" fillId="0" borderId="0" xfId="0" applyFont="1"/>
    <xf numFmtId="0" fontId="9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2" borderId="20" xfId="0" applyFont="1" applyFill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 wrapText="1"/>
    </xf>
    <xf numFmtId="0" fontId="8" fillId="0" borderId="28" xfId="0" applyFont="1" applyBorder="1"/>
    <xf numFmtId="0" fontId="9" fillId="2" borderId="15" xfId="0" applyFont="1" applyFill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14" xfId="0" applyFont="1" applyFill="1" applyBorder="1" applyAlignment="1">
      <alignment horizontal="right"/>
    </xf>
    <xf numFmtId="0" fontId="2" fillId="2" borderId="14" xfId="0" applyFont="1" applyFill="1" applyBorder="1"/>
    <xf numFmtId="0" fontId="2" fillId="0" borderId="9" xfId="0" applyFont="1" applyBorder="1" applyAlignment="1">
      <alignment horizontal="right"/>
    </xf>
    <xf numFmtId="9" fontId="2" fillId="0" borderId="21" xfId="0" applyNumberFormat="1" applyFont="1" applyBorder="1" applyAlignment="1">
      <alignment horizontal="right"/>
    </xf>
    <xf numFmtId="0" fontId="2" fillId="0" borderId="7" xfId="0" applyFont="1" applyBorder="1"/>
    <xf numFmtId="4" fontId="2" fillId="0" borderId="0" xfId="0" applyNumberFormat="1" applyFont="1"/>
    <xf numFmtId="3" fontId="10" fillId="0" borderId="24" xfId="0" applyNumberFormat="1" applyFont="1" applyBorder="1" applyAlignment="1">
      <alignment vertical="center" wrapText="1"/>
    </xf>
    <xf numFmtId="3" fontId="9" fillId="2" borderId="18" xfId="0" applyNumberFormat="1" applyFont="1" applyFill="1" applyBorder="1" applyAlignment="1">
      <alignment vertical="center" wrapText="1"/>
    </xf>
    <xf numFmtId="3" fontId="10" fillId="0" borderId="25" xfId="0" applyNumberFormat="1" applyFont="1" applyBorder="1" applyAlignment="1">
      <alignment vertical="center" wrapText="1"/>
    </xf>
    <xf numFmtId="3" fontId="10" fillId="2" borderId="18" xfId="0" applyNumberFormat="1" applyFont="1" applyFill="1" applyBorder="1" applyAlignment="1">
      <alignment vertical="center" wrapText="1"/>
    </xf>
    <xf numFmtId="3" fontId="10" fillId="0" borderId="26" xfId="0" applyNumberFormat="1" applyFont="1" applyBorder="1" applyAlignment="1">
      <alignment vertical="center" wrapText="1"/>
    </xf>
    <xf numFmtId="3" fontId="9" fillId="0" borderId="27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8" fillId="2" borderId="32" xfId="0" applyFont="1" applyFill="1" applyBorder="1"/>
    <xf numFmtId="0" fontId="8" fillId="2" borderId="32" xfId="0" applyFont="1" applyFill="1" applyBorder="1" applyAlignment="1">
      <alignment horizontal="right"/>
    </xf>
    <xf numFmtId="0" fontId="9" fillId="2" borderId="33" xfId="0" applyFont="1" applyFill="1" applyBorder="1" applyAlignment="1">
      <alignment vertical="center" wrapText="1"/>
    </xf>
    <xf numFmtId="3" fontId="9" fillId="2" borderId="34" xfId="0" applyNumberFormat="1" applyFont="1" applyFill="1" applyBorder="1" applyAlignment="1">
      <alignment vertical="center" wrapText="1"/>
    </xf>
    <xf numFmtId="3" fontId="10" fillId="0" borderId="29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11" applyBorder="1" applyAlignment="1">
      <alignment horizontal="right"/>
    </xf>
    <xf numFmtId="0" fontId="2" fillId="0" borderId="12" xfId="11" applyBorder="1" applyAlignment="1">
      <alignment horizontal="right"/>
    </xf>
  </cellXfs>
  <cellStyles count="12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3 2 2" xfId="9" xr:uid="{2010381A-2F46-4BA6-BD35-FD1FEA45E672}"/>
    <cellStyle name="Normaallaad 3 3" xfId="8" xr:uid="{25606B76-F555-4052-87FE-15E660C2CBAD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allaad 5 2" xfId="10" xr:uid="{FE3C5CEF-4CC2-48C3-B886-FFF8AC818585}"/>
    <cellStyle name="Normal" xfId="0" builtinId="0"/>
    <cellStyle name="Normal 2" xfId="11" xr:uid="{26883451-D2EB-4064-B5A7-4EEC1992DAFE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zoomScaleNormal="100" workbookViewId="0">
      <pane ySplit="7" topLeftCell="A8" activePane="bottomLeft" state="frozen"/>
      <selection pane="bottomLeft"/>
    </sheetView>
  </sheetViews>
  <sheetFormatPr defaultColWidth="9.33203125" defaultRowHeight="15" x14ac:dyDescent="0.25"/>
  <cols>
    <col min="1" max="1" width="4.33203125" style="4" customWidth="1"/>
    <col min="2" max="2" width="5.5" style="4" customWidth="1"/>
    <col min="3" max="3" width="88.1640625" style="4" customWidth="1"/>
    <col min="4" max="4" width="5.1640625" style="4" customWidth="1"/>
    <col min="5" max="5" width="18.6640625" style="11" customWidth="1"/>
    <col min="6" max="16384" width="9.33203125" style="4"/>
  </cols>
  <sheetData>
    <row r="1" spans="2:5" x14ac:dyDescent="0.25">
      <c r="B1" s="20"/>
      <c r="C1" s="20"/>
      <c r="D1" s="20"/>
      <c r="E1" s="1" t="s">
        <v>0</v>
      </c>
    </row>
    <row r="2" spans="2:5" x14ac:dyDescent="0.25">
      <c r="B2" s="20"/>
      <c r="C2" s="20"/>
      <c r="D2" s="20"/>
      <c r="E2" s="2" t="s">
        <v>1</v>
      </c>
    </row>
    <row r="4" spans="2:5" x14ac:dyDescent="0.25">
      <c r="B4" s="39" t="s">
        <v>2</v>
      </c>
      <c r="C4" s="39"/>
      <c r="D4" s="39"/>
      <c r="E4" s="39"/>
    </row>
    <row r="5" spans="2:5" x14ac:dyDescent="0.25">
      <c r="B5" s="20"/>
      <c r="C5" s="40" t="s">
        <v>3</v>
      </c>
      <c r="D5" s="40"/>
      <c r="E5" s="40"/>
    </row>
    <row r="6" spans="2:5" ht="15.75" thickBot="1" x14ac:dyDescent="0.3">
      <c r="B6" s="3"/>
      <c r="C6" s="20"/>
      <c r="D6" s="20"/>
      <c r="E6" s="19"/>
    </row>
    <row r="7" spans="2:5" ht="45" x14ac:dyDescent="0.25">
      <c r="B7" s="5" t="s">
        <v>4</v>
      </c>
      <c r="C7" s="41" t="s">
        <v>5</v>
      </c>
      <c r="D7" s="42"/>
      <c r="E7" s="14" t="s">
        <v>6</v>
      </c>
    </row>
    <row r="8" spans="2:5" x14ac:dyDescent="0.25">
      <c r="B8" s="6">
        <v>1</v>
      </c>
      <c r="C8" s="45" t="s">
        <v>25</v>
      </c>
      <c r="D8" s="44"/>
      <c r="E8" s="27">
        <v>61000</v>
      </c>
    </row>
    <row r="9" spans="2:5" x14ac:dyDescent="0.25">
      <c r="B9" s="6">
        <v>2</v>
      </c>
      <c r="C9" s="43" t="s">
        <v>7</v>
      </c>
      <c r="D9" s="44"/>
      <c r="E9" s="27">
        <v>22700</v>
      </c>
    </row>
    <row r="10" spans="2:5" ht="30" customHeight="1" x14ac:dyDescent="0.25">
      <c r="B10" s="6">
        <v>3</v>
      </c>
      <c r="C10" s="43" t="s">
        <v>8</v>
      </c>
      <c r="D10" s="44"/>
      <c r="E10" s="27">
        <v>40000</v>
      </c>
    </row>
    <row r="11" spans="2:5" ht="30" customHeight="1" x14ac:dyDescent="0.25">
      <c r="B11" s="6">
        <v>4</v>
      </c>
      <c r="C11" s="43" t="s">
        <v>9</v>
      </c>
      <c r="D11" s="44"/>
      <c r="E11" s="27">
        <v>40000</v>
      </c>
    </row>
    <row r="12" spans="2:5" ht="30" customHeight="1" x14ac:dyDescent="0.25">
      <c r="B12" s="6">
        <v>5</v>
      </c>
      <c r="C12" s="43" t="s">
        <v>10</v>
      </c>
      <c r="D12" s="44"/>
      <c r="E12" s="27">
        <v>20000</v>
      </c>
    </row>
    <row r="13" spans="2:5" x14ac:dyDescent="0.25">
      <c r="B13" s="6">
        <v>6</v>
      </c>
      <c r="C13" s="43" t="s">
        <v>11</v>
      </c>
      <c r="D13" s="44"/>
      <c r="E13" s="27">
        <v>29500</v>
      </c>
    </row>
    <row r="14" spans="2:5" x14ac:dyDescent="0.25">
      <c r="B14" s="6">
        <v>7</v>
      </c>
      <c r="C14" s="43" t="s">
        <v>12</v>
      </c>
      <c r="D14" s="44"/>
      <c r="E14" s="27">
        <v>100000</v>
      </c>
    </row>
    <row r="15" spans="2:5" x14ac:dyDescent="0.25">
      <c r="B15" s="6">
        <v>8</v>
      </c>
      <c r="C15" s="43" t="s">
        <v>13</v>
      </c>
      <c r="D15" s="44"/>
      <c r="E15" s="27">
        <v>71000</v>
      </c>
    </row>
    <row r="16" spans="2:5" x14ac:dyDescent="0.25">
      <c r="B16" s="6">
        <v>9</v>
      </c>
      <c r="C16" s="43" t="s">
        <v>14</v>
      </c>
      <c r="D16" s="44"/>
      <c r="E16" s="27">
        <v>71000</v>
      </c>
    </row>
    <row r="17" spans="2:8" x14ac:dyDescent="0.25">
      <c r="B17" s="6">
        <v>10</v>
      </c>
      <c r="C17" s="43" t="s">
        <v>15</v>
      </c>
      <c r="D17" s="44"/>
      <c r="E17" s="27">
        <v>80000</v>
      </c>
    </row>
    <row r="18" spans="2:8" x14ac:dyDescent="0.25">
      <c r="B18" s="6">
        <v>11</v>
      </c>
      <c r="C18" s="43" t="s">
        <v>16</v>
      </c>
      <c r="D18" s="44"/>
      <c r="E18" s="27">
        <v>64000</v>
      </c>
      <c r="F18" s="20"/>
      <c r="G18" s="20"/>
      <c r="H18" s="20"/>
    </row>
    <row r="19" spans="2:8" x14ac:dyDescent="0.25">
      <c r="B19" s="7">
        <v>12</v>
      </c>
      <c r="C19" s="46" t="s">
        <v>14</v>
      </c>
      <c r="D19" s="47"/>
      <c r="E19" s="29">
        <v>20000</v>
      </c>
      <c r="F19" s="20"/>
      <c r="G19" s="20"/>
      <c r="H19" s="20"/>
    </row>
    <row r="20" spans="2:8" x14ac:dyDescent="0.25">
      <c r="B20" s="6">
        <v>13</v>
      </c>
      <c r="C20" s="43" t="s">
        <v>26</v>
      </c>
      <c r="D20" s="44"/>
      <c r="E20" s="27">
        <v>15000</v>
      </c>
      <c r="F20" s="20"/>
      <c r="G20" s="20"/>
      <c r="H20" s="20"/>
    </row>
    <row r="21" spans="2:8" ht="15.75" thickBot="1" x14ac:dyDescent="0.3">
      <c r="B21" s="36"/>
      <c r="C21" s="34"/>
      <c r="D21" s="35" t="s">
        <v>24</v>
      </c>
      <c r="E21" s="37">
        <f>SUM(E8:E20)</f>
        <v>634200</v>
      </c>
      <c r="F21" s="33"/>
      <c r="G21" s="20"/>
      <c r="H21" s="20"/>
    </row>
    <row r="22" spans="2:8" ht="15" customHeight="1" x14ac:dyDescent="0.25">
      <c r="B22" s="18"/>
      <c r="C22" s="50" t="s">
        <v>17</v>
      </c>
      <c r="D22" s="51"/>
      <c r="E22" s="38">
        <f>E21/2</f>
        <v>317100</v>
      </c>
      <c r="F22" s="20"/>
      <c r="G22" s="20"/>
      <c r="H22" s="20"/>
    </row>
    <row r="23" spans="2:8" ht="15" customHeight="1" x14ac:dyDescent="0.25">
      <c r="B23" s="7"/>
      <c r="C23" s="15"/>
      <c r="D23" s="17" t="s">
        <v>18</v>
      </c>
      <c r="E23" s="29">
        <f>E21-E22</f>
        <v>317100</v>
      </c>
      <c r="F23" s="20"/>
      <c r="G23" s="20"/>
      <c r="H23" s="20"/>
    </row>
    <row r="24" spans="2:8" ht="15.75" thickBot="1" x14ac:dyDescent="0.3">
      <c r="B24" s="7"/>
      <c r="C24" s="48" t="s">
        <v>19</v>
      </c>
      <c r="D24" s="49"/>
      <c r="E24" s="29">
        <f>(14112+630)/2</f>
        <v>7371</v>
      </c>
      <c r="F24" s="20"/>
      <c r="G24" s="20"/>
      <c r="H24" s="20"/>
    </row>
    <row r="25" spans="2:8" ht="15.75" thickBot="1" x14ac:dyDescent="0.3">
      <c r="B25" s="8"/>
      <c r="C25" s="21"/>
      <c r="D25" s="16" t="s">
        <v>20</v>
      </c>
      <c r="E25" s="30">
        <f>E23+E24</f>
        <v>324471</v>
      </c>
      <c r="F25" s="20"/>
      <c r="G25" s="20"/>
      <c r="H25" s="20"/>
    </row>
    <row r="26" spans="2:8" ht="15.75" thickBot="1" x14ac:dyDescent="0.3">
      <c r="B26" s="8"/>
      <c r="C26" s="22"/>
      <c r="D26" s="12" t="s">
        <v>21</v>
      </c>
      <c r="E26" s="28">
        <f>E21+E24</f>
        <v>641571</v>
      </c>
      <c r="F26" s="20"/>
      <c r="G26" s="20"/>
      <c r="H26" s="20"/>
    </row>
    <row r="27" spans="2:8" x14ac:dyDescent="0.25">
      <c r="B27" s="9"/>
      <c r="C27" s="23" t="s">
        <v>22</v>
      </c>
      <c r="D27" s="24">
        <v>0.22</v>
      </c>
      <c r="E27" s="31">
        <f>D27*E26</f>
        <v>141145.62</v>
      </c>
      <c r="F27" s="20"/>
      <c r="G27" s="20"/>
      <c r="H27" s="20"/>
    </row>
    <row r="28" spans="2:8" ht="15.75" thickBot="1" x14ac:dyDescent="0.3">
      <c r="B28" s="10"/>
      <c r="C28" s="25"/>
      <c r="D28" s="13" t="s">
        <v>23</v>
      </c>
      <c r="E28" s="32">
        <f>E26+E27</f>
        <v>782716.62</v>
      </c>
      <c r="F28" s="20"/>
      <c r="G28" s="20"/>
      <c r="H28" s="20"/>
    </row>
    <row r="30" spans="2:8" x14ac:dyDescent="0.25">
      <c r="B30" s="20"/>
      <c r="C30" s="20"/>
      <c r="D30" s="20"/>
      <c r="E30" s="19"/>
      <c r="F30" s="20"/>
      <c r="G30" s="20"/>
      <c r="H30" s="26"/>
    </row>
  </sheetData>
  <mergeCells count="18">
    <mergeCell ref="C24:D24"/>
    <mergeCell ref="C22:D22"/>
    <mergeCell ref="C9:D9"/>
    <mergeCell ref="B4:E4"/>
    <mergeCell ref="C5:E5"/>
    <mergeCell ref="C7:D7"/>
    <mergeCell ref="C20:D20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C8:D8"/>
    <mergeCell ref="C19:D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5F25KTUSNP4X-205032580-157719</_dlc_DocId>
    <_dlc_DocIdUrl xmlns="d65e48b5-f38d-431e-9b4f-47403bf4583f">
      <Url>https://rkas.sharepoint.com/Kliendisuhted/_layouts/15/DocIdRedir.aspx?ID=5F25KTUSNP4X-205032580-157719</Url>
      <Description>5F25KTUSNP4X-205032580-157719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18681F9-655D-46A4-BC23-EB921ED207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B24AC1-22B9-4BC3-A8DE-C7D163A6800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Liis Rouhijainen</cp:lastModifiedBy>
  <cp:revision/>
  <dcterms:created xsi:type="dcterms:W3CDTF">2016-11-01T06:43:12Z</dcterms:created>
  <dcterms:modified xsi:type="dcterms:W3CDTF">2024-07-29T13:21:38Z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a7787375-68a5-4e50-bc6a-4b4099972b00</vt:lpwstr>
  </property>
</Properties>
</file>